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filterPrivacy="1" defaultThemeVersion="124226"/>
  <xr:revisionPtr revIDLastSave="0" documentId="13_ncr:1_{5CE18D2F-E708-4F21-B3F0-CBE1EB2F8F2D}" xr6:coauthVersionLast="45" xr6:coauthVersionMax="45" xr10:uidLastSave="{00000000-0000-0000-0000-000000000000}"/>
  <bookViews>
    <workbookView xWindow="-120" yWindow="-120" windowWidth="29040" windowHeight="15840" xr2:uid="{00000000-000D-0000-FFFF-FFFF00000000}"/>
  </bookViews>
  <sheets>
    <sheet name="Blad1" sheetId="1" r:id="rId1"/>
  </sheets>
  <definedNames>
    <definedName name="_xlnm.Print_Titles" localSheetId="0">Blad1!$2:$2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7" i="1" l="1"/>
  <c r="E26" i="1"/>
  <c r="E25" i="1"/>
  <c r="E20" i="1"/>
</calcChain>
</file>

<file path=xl/sharedStrings.xml><?xml version="1.0" encoding="utf-8"?>
<sst xmlns="http://schemas.openxmlformats.org/spreadsheetml/2006/main" count="258" uniqueCount="177">
  <si>
    <t xml:space="preserve">Objet de l'étude  </t>
  </si>
  <si>
    <t>Voorwerp van de studie</t>
  </si>
  <si>
    <t>Coût de l'étude (TVAC) en EURO / Kost van de studie (btwi) in EURO</t>
  </si>
  <si>
    <t>Auteur de l'étude (personne morale ou physique à qui l'étude a été confiée) / Auteur van de studie (rechtspersoon of fysieke persoon aan wie de studie werd toevertrouwd)</t>
  </si>
  <si>
    <t>Inventaire des études réalisées en 2020 pour le compte de la Ville de Bruxelles  - art 6, § 1er, 3° Décret et ordonnance conjoints du 16/05/2019 publicité de l'administration
Inventaris van de studies verricht in 2020 voor rekening van Stad Brussel - art 6, § 1, 3° Gezamenlijk decreet en ordonnantie van 16/05/2019 openbaarheid van bestuur</t>
  </si>
  <si>
    <t>Bruxelles - Département / Brussel - Departement</t>
  </si>
  <si>
    <t>Marché public de services ayant pour but l'étude pour une alternative aux chaufferettes de terrasse.</t>
  </si>
  <si>
    <t>Marché public de services ayant pour but la réalisation d'une étude sur l'éco-circularité des déchets organiques de la Ville de Bruxelles</t>
  </si>
  <si>
    <t>Marché public de services ayant pour but une étude démographique et sociologique pour la Demo I et II du département Démographie</t>
  </si>
  <si>
    <t>Marché public de services ayant pour but l'étude permettant de produire l'évaluation du Plan d'Action Pour l'Energie Durable et le Climat dans le cadre de la Convention des maires</t>
  </si>
  <si>
    <t>Marché public de services ayant pour but l'étude sur l'exploitation Serre de Bockstael" pour la cellule Développement Durable du département Organisation"</t>
  </si>
  <si>
    <t>Marché public de services ayant pour but l'élaboration d'une étude préparatoire pour le plan communal de l'eau pour la cellule Développement durable du département Organisation.</t>
  </si>
  <si>
    <t>Marché public de services ayant pour but une étude concernant de la vaisselle réutilisable pour les évènements durables pour la cellule développement durable du département Organisation.</t>
  </si>
  <si>
    <t>Marché public de services ayant pour but l'étude du parc vélo de la Ville de Bruxelles</t>
  </si>
  <si>
    <t>Marché public de services, à bordereau de prix ayant pour but l'étude genrée du contrat de quartier Marolles" pour la Cellule Egalité des chances du département Organisation"</t>
  </si>
  <si>
    <t>Overheidsopdracht voor diensten met het doel het opstellen van een voorbereidende studie voor het gemeentelijk waterplan voor de cel van het departement Organisatie.</t>
  </si>
  <si>
    <t>Overheidsopdracht voor diensten met het doel de exploitatieonderzoek "Serre de Bockstael" voor de cel Duurzame Ontwikkeling van het departement Organisatie.</t>
  </si>
  <si>
    <t>Overheidsopdracht voor diensten met het doel de studie om de evaluatie van het actieplan voor duurzame energie en klimaat op te stellen in het kader van het Burgemeesterconvenant voor het klimaat.</t>
  </si>
  <si>
    <t>Overheidsopdracht voor diensten met het doel het organiseren van een demografische en sociologische studie voor Demo I en II van het departement Demografie.</t>
  </si>
  <si>
    <t>Overheidsopdracht voor diensten met het doel de realisatie van een studie over de eco-circulariteit van organisch afval van de Stad Brussel.</t>
  </si>
  <si>
    <t>Overheidsopdracht voor diensten met het doel een studie betreffende herbruikbaar voor duurzame evenementen voor de cel duurzame ontwikkeling van het departement Organisatie</t>
  </si>
  <si>
    <t>Overheidsopdracht voor diensten met het doel het studie over het fietspark van Stad Brussel</t>
  </si>
  <si>
    <t>Overheidsopdracht voor diensten tegen prijslijst gegenderde onderzoeksstudie van het wijkcontract "Marollen" voor het cel Gelijke kansen van het departement Organisatie</t>
  </si>
  <si>
    <t>Travaux de Voirie / 
Wegeniswerken</t>
  </si>
  <si>
    <t>Etude de programmation de la signalisation piétonne à installer dans le parc du Craetbos, le parc du Solarium et le parc du Val Marie (réf. TV/2018/113/EV)</t>
  </si>
  <si>
    <t>Programmatiestudie van de voetgangerssignalisatie, te plaatsen in het Craetbospark, het Solariumpark en het Mariëndaalpark (ref. TV/2018/113/EV)</t>
  </si>
  <si>
    <t>Etude de programmation de la signalisation piétonne à installer dans le square Prince Léopold, Jardin de la Vallée du Maelbeek et Parc Fontainas (réf. TV/2019/105/EV)</t>
  </si>
  <si>
    <t>Programmatiestudie van de voetgangerssignalisatie, te plaatsen in de Prins Leopoldsquare, de Maalbeekdaltuin en het Fontainaspark (ref. TV/2019/105/EV)</t>
  </si>
  <si>
    <t>Analyse juridique sur l'abrogation de Plan Particulier d'Affectation du Sol dans le cadre de l'élaboration du Plan Communal de Développement Durable</t>
  </si>
  <si>
    <t>Juridische analyse van de afschaffing van  Bijzondere Bestemmingsplan in het kader van de uitwerking van het gemeentelijke plan voor duurzame ontwikkeling</t>
  </si>
  <si>
    <t>Simont Braun</t>
  </si>
  <si>
    <t>Etude d'opportunité urbanistique et financière sur le site de la dalle de la chaussée d'Anvers - extension de mission</t>
  </si>
  <si>
    <t>Stedenbouwkundige en financiële opportuniteitsstudie inzake de site van de verharde zone van de Antwerpsesteenweg - uitbriding van de opdracht</t>
  </si>
  <si>
    <t>Pérennisation d'une base de données informatique des biens inoccupés - vademecum</t>
  </si>
  <si>
    <t>Voortzetting van een geautomatiseerd gegevensbestand van leegstaande eigendommen</t>
  </si>
  <si>
    <t>Computerland Société Liégeoise de Micro-Informatique SA,</t>
  </si>
  <si>
    <t>Etude permettant de produire l’évaluation du Plan d’Action Pour l’Energie Durable et le Climat dans le cadre de la Convention des maires</t>
  </si>
  <si>
    <t>Studie voor het opstellen van de evaluatie van het actieplan voor duurzame energie en klimaat in het kader van het Burgemeestersconvenant</t>
  </si>
  <si>
    <t>CO2logic NV/SA</t>
  </si>
  <si>
    <t>Etude préparatoire sur le plan communal pour l’eau</t>
  </si>
  <si>
    <t>Voorbereidende studie over het gemeentelijk waterplan</t>
  </si>
  <si>
    <t xml:space="preserve">Contrat de Quartier Durable BOCKSTAEL : Opérations 1.1 &amp; 1.2. - « Passerelle cyclo-piétonne Parc L28A - Etude de stabilité ».- </t>
  </si>
  <si>
    <t xml:space="preserve">Duurzaam Wijkcontract BOCKSTAEL : Operaties 1.1 &amp; 1.2. - « Fietsers- en voetgangersbrug L28A Park - Stabiliteitsstudie ». </t>
  </si>
  <si>
    <t>bureau d’étude UTIL</t>
  </si>
  <si>
    <t xml:space="preserve">Contrat de Quartier Durable BOCKSTAEL : Opérations 1.1, 1.2 &amp; 3.8 - Analyses de sol et rédaction de rapports ultérieurs pour les terrains " Pocket Park " . - Traitement des terres à durée limitée, pocket park "La Halte" et pocket park "Tielemans". </t>
  </si>
  <si>
    <t xml:space="preserve">Duurzaam Wijkcontract BOCKSTAEL : Operaties 1.1, 1.2 &amp; 3.8 - Bodemanalyses en opstelling van verslagen voor de terreinen " Pocket Park ". – Grondbehandeling van beperkte duur, pocket park “De Halte” en pocket park “Tielemans”. </t>
  </si>
  <si>
    <t>société TAUW Belgique</t>
  </si>
  <si>
    <t xml:space="preserve">Contrat de Quartier Durable Jonction.- Opération 1.1 - «SubJonction» - Etude de faisabilité </t>
  </si>
  <si>
    <t>Duurzaam Wijkcontract JONCTION : Operatie 1.1 - « SubJonction » - haalbaarheidsanalyse</t>
  </si>
  <si>
    <t>GSPJ Flow Transfer International s.a. (F.T.I.)</t>
  </si>
  <si>
    <t>Demographie - La Petite Enfance / Demografie - Het Jonge Kind</t>
  </si>
  <si>
    <t>Elaboration d'un diagnostic en matière d'extension des infrastructures crèches sur le territoire de la Ville de Bruxelles</t>
  </si>
  <si>
    <t>Ontwikkeling van een diagnose met betrekking tot de uitbreiding van crèche-infrastructuren op het grondgebied van de Stad Brussel</t>
  </si>
  <si>
    <t>Regie Fonciere / Grondregie</t>
  </si>
  <si>
    <t>Solvay_Chaussée de Vilvoorde : mesurage</t>
  </si>
  <si>
    <t>Solvay_Vilvoordesteenweg : opmeting</t>
  </si>
  <si>
    <t>Bureau Wolf</t>
  </si>
  <si>
    <t xml:space="preserve">333_Reine POP_Relevé mitoyen Av. de la Reine 237 </t>
  </si>
  <si>
    <t>333_Reine POP_opmeting koninginnelaan 237</t>
  </si>
  <si>
    <t>Chemin Vert_Wimpelberg : mesurage phase 2</t>
  </si>
  <si>
    <t>Trassersweg_Wimpelberg : opmeting fase 2</t>
  </si>
  <si>
    <t>458_rue haute 275-281 : relevé</t>
  </si>
  <si>
    <t>458_Hoogstraat 275-281: opmeting</t>
  </si>
  <si>
    <t>458_rue haute 275-281 : sondages terrain</t>
  </si>
  <si>
    <t>458_Hoogstraat 275-281: terreinsonderingen</t>
  </si>
  <si>
    <t>Diepsonderingen funderingsadvies Verbeke</t>
  </si>
  <si>
    <t>Logo Régie foncière - thermolaquage</t>
  </si>
  <si>
    <t>Logo Gronregie - Poeder coating</t>
  </si>
  <si>
    <t>Lexiago</t>
  </si>
  <si>
    <t>PAD MAX - relevé géomètre zone Héliport-Simons</t>
  </si>
  <si>
    <t>PAD MAX - opmeting landmeter Helihavenlaan-Simons</t>
  </si>
  <si>
    <t>456_rue de l’Epargne 4 - 12,
rue de Laeken 137 - 153 et rue du Point neuf 2 - 12: étude pour la stabilité d'un escalier</t>
  </si>
  <si>
    <t>CSTC / WTCB</t>
  </si>
  <si>
    <t>463_Reper-Vreven 117-135 : mesurage terrain / pignon</t>
  </si>
  <si>
    <t>463_Reper-Vreven 117-135 : opmeting terrein / wachtgevel - Reper Vreven</t>
  </si>
  <si>
    <t xml:space="preserve">Bureau Wolf </t>
  </si>
  <si>
    <t>178_Ransbeek 16 : Etude de stabilité</t>
  </si>
  <si>
    <t>Ransbeek 16: Stabiliteitsstudie</t>
  </si>
  <si>
    <t>465_Palais Usine : Etude de stabilité</t>
  </si>
  <si>
    <t>465_Palais Usine:  Stabiliteitsstudie</t>
  </si>
  <si>
    <t>465_Palais Usine : inventaire amiante</t>
  </si>
  <si>
    <t>465_Palais Usine:  Asbestinventaris</t>
  </si>
  <si>
    <t>Oesterbaai SA</t>
  </si>
  <si>
    <t>465_Palais Usine: mesurage du Bâtiment Usines 2-4 et palais 331</t>
  </si>
  <si>
    <t>465_Palais Usine: Opmeting van de gebouwen werkhuizenkaai 2-4 et Paleizenstraat 331</t>
  </si>
  <si>
    <t>465_Palais Usine: mesurage du Bâtiment Usines 2-4 et palais 331_phase 2</t>
  </si>
  <si>
    <t>465_Palais Usine: Opmeting van de gebouwen werkhuizenkaai 2-4 et Paleizenstraat 331_fase 2</t>
  </si>
  <si>
    <t>470_Rue des Grands Carmes 20-28 : estimation des biens</t>
  </si>
  <si>
    <t>470_Rue des Grands Carmes 20-28: waardering van het vastgoed</t>
  </si>
  <si>
    <t>Géomètre- Expert de Pauw Jean Michel</t>
  </si>
  <si>
    <t>Maelbeek 21_estimation terrain</t>
  </si>
  <si>
    <t>Maelbeek 21_waardering terrein</t>
  </si>
  <si>
    <t>Chêne 8-10 : estimation du bien</t>
  </si>
  <si>
    <t>Eikstraat 8-10: astgoedwaardering</t>
  </si>
  <si>
    <t>pl Ste Catherine 16 : estimation du bien</t>
  </si>
  <si>
    <t>Sint Katelijneplein 16: vastgoedwaardering</t>
  </si>
  <si>
    <t>Bd Emile Jacqmain 1 : estimation du bien</t>
  </si>
  <si>
    <t>Emile Jacqmainlaaan 1: vastgoedwaardering</t>
  </si>
  <si>
    <t>Frontispice 55 : estimation du bien</t>
  </si>
  <si>
    <t>Frontispies 55: vastgoedwaardering</t>
  </si>
  <si>
    <t>Bd Emile Jacqmain 93-97 : estimation du bien</t>
  </si>
  <si>
    <t>Emile Jacqmainlaaan 93-97: vastgoedwaardering</t>
  </si>
  <si>
    <t>315_rue Sainte Catherine 9-19 : Sondages façade</t>
  </si>
  <si>
    <t>315_rue Sainte Catherine 9-19: sonderingen in gevel</t>
  </si>
  <si>
    <t>M.R.T. n.v</t>
  </si>
  <si>
    <t>437_Fusain 67_Inventaire réutilisation des materiaux</t>
  </si>
  <si>
    <t>437_Fusain 67_Inventaris hergebruik van materialen</t>
  </si>
  <si>
    <t>Rotor Deconstruction
RTRDC CVBA</t>
  </si>
  <si>
    <t>étude stabilité d'un escalier</t>
  </si>
  <si>
    <t>studie van de stabiliteit van een trap</t>
  </si>
  <si>
    <t xml:space="preserve">469_Ecuyer 11- 17 : Etude de faisabilité sur la pertinence de pouvoir réutiliser la structure existante
</t>
  </si>
  <si>
    <t>469_Schildknaap 11 - 17: Haalbaarheidsstudie betreffende de mogelijkheid om de bestaande structuur te hergebruiken</t>
  </si>
  <si>
    <t>458_rue haute 275-281 : relevé supplémentaire</t>
  </si>
  <si>
    <t>458_Hoogstraat 275-281: Bijkomende opmeting</t>
  </si>
  <si>
    <t>458_rue haute 275-281 : inventaire amiante</t>
  </si>
  <si>
    <t>458_Hoogstraat 275-281: asbestonderzoek</t>
  </si>
  <si>
    <t>BTV |Technisch Bureau Verbrugghen vzw</t>
  </si>
  <si>
    <t>458_rue haute 275-281 : Essais de sol part 1</t>
  </si>
  <si>
    <t>458_Hoogstraat 275-281: funderingsonderzoek deel 1</t>
  </si>
  <si>
    <t>169_Lombard 26 : marché d'études pluridisciplniaire pour la transformation d'un ancien bâtiment administratif en immeuble de 10 appartements et 1 commerce au rez-de-chaussée</t>
  </si>
  <si>
    <t>169_Lombardstraat 26: multidisciplinaire dienstenpdracht voor de verbouwen van een oud administratief gebouw tot woongebouw met 10 appartementen en een handelszaak op het gelijkvloers</t>
  </si>
  <si>
    <t>archi-tect bvbvba
Walther DeCleyn</t>
  </si>
  <si>
    <t>Patrimoine public / Openbaar Patrimonium</t>
  </si>
  <si>
    <t>étude du potentiel de valorisation des toitures des bâtiments publics de la Ville afin de renforcer leur rôle de soutien à la lutte contre le changement climatique</t>
  </si>
  <si>
    <t>onderzoek naar het upgraden van de daken van de openbare gebouwen van de stad om hun rol bij de ondersteuning van de strijd tegen klimaatverandering te versterken</t>
  </si>
  <si>
    <t>ERU</t>
  </si>
  <si>
    <t>Etude de stabilité de la toiture des Bains de Laeken</t>
  </si>
  <si>
    <t>Stabiliteitsonderzoek van het dak van « Bains de Laeken »</t>
  </si>
  <si>
    <t>Origin Architecture &amp; Engineering scrl</t>
  </si>
  <si>
    <t>Etude optimisation hydraulique hvac sur différents bâtiments</t>
  </si>
  <si>
    <t>Studie optimalisering hydraulisch hvac voor veshillende gebouwen</t>
  </si>
  <si>
    <t>Hysopt NV</t>
  </si>
  <si>
    <t>Marché 18/3577 - Palais du Midi – Etude concernant une nouvelle implantation des installations techniques</t>
  </si>
  <si>
    <t>Opdracht 18/3577 - Studie van een nieuwe inplanting van de technische uitrustingen van het “Zuidpaleis”</t>
  </si>
  <si>
    <t>Flow Transfer International sa/nv</t>
  </si>
  <si>
    <t>Marché 18/3633 - Etude et suivi des travaux pour la rénovation d'installations électriques dans des bâtiments scolaires</t>
  </si>
  <si>
    <t>Opdracht 18/3633 - Studie en opvolging van de werken voor de renovatie van elektrische installaties in schoolgebouwen</t>
  </si>
  <si>
    <t>Marché 19/3838 - Etude et suivi des travaux pour la rénovation d'installations électriques dans des bâtiments scolaires</t>
  </si>
  <si>
    <t>Opdracht 19/3838 - Studie en opvolging van de werken voor de renovatie van elektrische installaties in schoolgebouwen</t>
  </si>
  <si>
    <t>Marché 20/3926 - Etude et suivi des travaux pour la rénovation d'installations électriques dans des bâtiments scolaires</t>
  </si>
  <si>
    <t>Opdracht 20/3926 - Studie en opvolging van de werken voor de renovatie van elektrische installaties in schoolgebouwen</t>
  </si>
  <si>
    <t>Piscine à ciel ouvert à Bruxelles</t>
  </si>
  <si>
    <t>Openbaar openluchtzwembad in Brussel</t>
  </si>
  <si>
    <t>B2Ai architects</t>
  </si>
  <si>
    <t>Centre d’écologie urbaine asbl</t>
  </si>
  <si>
    <t>Overheidsopdracht voor diensten met het doel de studie voor een alternattief voor terrasverwarmers.</t>
  </si>
  <si>
    <t>456_Spaarstraat 4 - 12, Lakenstraat 137 - 153 en Nieuwbrug 2 - 12: studie voor de stabiliteit van een trap</t>
  </si>
  <si>
    <t>Université Libre de Bruxelles EBL</t>
  </si>
  <si>
    <t xml:space="preserve">Co2logic SA </t>
  </si>
  <si>
    <t>Centre d'écologie urbaine ASBL</t>
  </si>
  <si>
    <t>Organisation / Organisatie</t>
  </si>
  <si>
    <t>Organisation / Organisatie
Egalité des chances</t>
  </si>
  <si>
    <t>Démographie / Demografie</t>
  </si>
  <si>
    <t>Ecores SPRL</t>
  </si>
  <si>
    <t>Pro vélo - Institut de recherche et de promotion du velo ASBL</t>
  </si>
  <si>
    <t>Garance ASBL</t>
  </si>
  <si>
    <t>Ecole supérieure des arts visuels de la Cambre</t>
  </si>
  <si>
    <t>Sdesign SPRL, rue Franz Merjay 148C, 1050 Bruxelles</t>
  </si>
  <si>
    <t>Central/Delvaux/Bouwtechniek/Greisch/Idea Consult</t>
  </si>
  <si>
    <t>Enesta SPRL</t>
  </si>
  <si>
    <t>Idea Consult</t>
  </si>
  <si>
    <t>Diepsonderingen funderingsadvies verbeke</t>
  </si>
  <si>
    <t>Culture, Jeunesse, Loisirs, Sports / Cultuur, Jeugd, Ontspanning, Sport</t>
  </si>
  <si>
    <t>Urbanisme / Stedenbouw</t>
  </si>
  <si>
    <t>Planification et Développement / Planning en ontwikkeling</t>
  </si>
  <si>
    <t>Mission d'étude et d'analyse de vitesse</t>
  </si>
  <si>
    <t>Studieopdracht en de analyse van snelheidsmetingen</t>
  </si>
  <si>
    <t>Krycer BVBA</t>
  </si>
  <si>
    <t>Etude de gestion de mobilité</t>
  </si>
  <si>
    <t>Studies aangaande het beher van mobilteit</t>
  </si>
  <si>
    <t xml:space="preserve">Stratec Sa </t>
  </si>
  <si>
    <t>Monitoring et évaluation des schéma de circulation pour le Bois de la Cambre</t>
  </si>
  <si>
    <t>Opdracht voor de monitoring en de evaluatie van het verkeersplan voor het Ter Kamerenbos</t>
  </si>
  <si>
    <t xml:space="preserve">Société EM &amp; Partnerzs SCRL </t>
  </si>
  <si>
    <t>Mission en matière de coordination de sécurité et de santé en phase d’étude et travaux pour les phases projet et réalisation du chantier relatif aux réaménagements en espaces publics et réaménagements de terrains sportifs et d’aires de jeux</t>
  </si>
  <si>
    <t>Opdracht voor veiligheids- en gezondheidscoördinatiemissie tijdens de studie- en werkenfase voor de project- en bouwfasen met betrekking tot de heraanleg van openbare ruimten en de heraanleg van sportvelden en speeltuine</t>
  </si>
  <si>
    <t xml:space="preserve">Gathy Sprl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</si>
</sst>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20" x14ac:knownFonts="1">
    <font>
      <sz val="11"/>
      <color theme="1"/>
      <name val="Calibri"/>
      <family val="2"/>
      <scheme val="minor"/>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rgb="FF000000"/>
      <name val="Calibri"/>
      <family val="2"/>
      <scheme val="minor"/>
    </font>
  </fonts>
  <fills count="35">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s>
  <cellStyleXfs count="42">
    <xf numFmtId="0" fontId="0" fillId="0" borderId="0"/>
    <xf numFmtId="0" fontId="2" fillId="0" borderId="0" applyNumberFormat="0" applyFill="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0" applyNumberFormat="0" applyBorder="0" applyAlignment="0" applyProtection="0"/>
    <xf numFmtId="0" fontId="9" fillId="6" borderId="6" applyNumberFormat="0" applyAlignment="0" applyProtection="0"/>
    <xf numFmtId="0" fontId="10" fillId="7" borderId="7" applyNumberFormat="0" applyAlignment="0" applyProtection="0"/>
    <xf numFmtId="0" fontId="11" fillId="7" borderId="6" applyNumberFormat="0" applyAlignment="0" applyProtection="0"/>
    <xf numFmtId="0" fontId="12" fillId="0" borderId="8" applyNumberFormat="0" applyFill="0" applyAlignment="0" applyProtection="0"/>
    <xf numFmtId="0" fontId="13" fillId="8" borderId="9" applyNumberFormat="0" applyAlignment="0" applyProtection="0"/>
    <xf numFmtId="0" fontId="14" fillId="0" borderId="0" applyNumberFormat="0" applyFill="0" applyBorder="0" applyAlignment="0" applyProtection="0"/>
    <xf numFmtId="0" fontId="1" fillId="9" borderId="10" applyNumberFormat="0" applyFont="0" applyAlignment="0" applyProtection="0"/>
    <xf numFmtId="0" fontId="15" fillId="0" borderId="0" applyNumberFormat="0" applyFill="0" applyBorder="0" applyAlignment="0" applyProtection="0"/>
    <xf numFmtId="0" fontId="16" fillId="0" borderId="11" applyNumberFormat="0" applyFill="0" applyAlignment="0" applyProtection="0"/>
    <xf numFmtId="0" fontId="17"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7"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7"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7"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39">
    <xf numFmtId="0" fontId="0" fillId="0" borderId="0" xfId="0"/>
    <xf numFmtId="0" fontId="0" fillId="0" borderId="0" xfId="0" applyAlignment="1">
      <alignment wrapText="1"/>
    </xf>
    <xf numFmtId="0" fontId="0" fillId="0" borderId="0" xfId="0" applyAlignment="1">
      <alignment vertical="top" wrapText="1"/>
    </xf>
    <xf numFmtId="0" fontId="18" fillId="0" borderId="0" xfId="0" applyFont="1" applyAlignment="1">
      <alignment vertical="top" wrapText="1"/>
    </xf>
    <xf numFmtId="0" fontId="0" fillId="0" borderId="1" xfId="0" applyBorder="1" applyAlignment="1">
      <alignment horizontal="left" vertical="top" wrapText="1"/>
    </xf>
    <xf numFmtId="0" fontId="0" fillId="0" borderId="1" xfId="0" applyBorder="1" applyAlignment="1">
      <alignment horizontal="left" vertical="center" wrapText="1"/>
    </xf>
    <xf numFmtId="0" fontId="0" fillId="2" borderId="1" xfId="0" applyFill="1" applyBorder="1" applyAlignment="1">
      <alignment horizontal="left" wrapText="1"/>
    </xf>
    <xf numFmtId="0" fontId="0" fillId="0" borderId="1" xfId="0" applyBorder="1" applyAlignment="1">
      <alignment horizontal="left" wrapText="1"/>
    </xf>
    <xf numFmtId="0" fontId="18" fillId="0" borderId="1" xfId="0" applyFont="1" applyBorder="1" applyAlignment="1">
      <alignment horizontal="left" vertical="top" wrapText="1"/>
    </xf>
    <xf numFmtId="0" fontId="0" fillId="34" borderId="1" xfId="0" applyFill="1" applyBorder="1" applyAlignment="1">
      <alignment horizontal="left" wrapText="1"/>
    </xf>
    <xf numFmtId="0" fontId="0" fillId="0" borderId="1" xfId="0" applyBorder="1" applyAlignment="1">
      <alignment horizontal="left" wrapText="1" shrinkToFit="1"/>
    </xf>
    <xf numFmtId="0" fontId="0" fillId="0" borderId="0" xfId="0" applyAlignment="1">
      <alignment horizontal="left" wrapText="1"/>
    </xf>
    <xf numFmtId="4" fontId="0" fillId="2" borderId="1" xfId="0" applyNumberFormat="1" applyFill="1" applyBorder="1" applyAlignment="1">
      <alignment horizontal="right" wrapText="1"/>
    </xf>
    <xf numFmtId="4" fontId="0" fillId="0" borderId="1" xfId="0" applyNumberFormat="1" applyBorder="1" applyAlignment="1">
      <alignment horizontal="right"/>
    </xf>
    <xf numFmtId="4" fontId="0" fillId="0" borderId="1" xfId="0" applyNumberFormat="1" applyBorder="1" applyAlignment="1">
      <alignment horizontal="right" vertical="center"/>
    </xf>
    <xf numFmtId="4" fontId="0" fillId="0" borderId="1" xfId="0" applyNumberFormat="1" applyBorder="1" applyAlignment="1">
      <alignment horizontal="right" vertical="top" wrapText="1"/>
    </xf>
    <xf numFmtId="4" fontId="18" fillId="0" borderId="1" xfId="0" applyNumberFormat="1" applyFont="1" applyBorder="1" applyAlignment="1">
      <alignment horizontal="right" vertical="top" wrapText="1"/>
    </xf>
    <xf numFmtId="4" fontId="0" fillId="34" borderId="1" xfId="0" applyNumberFormat="1" applyFill="1" applyBorder="1" applyAlignment="1">
      <alignment horizontal="right"/>
    </xf>
    <xf numFmtId="4" fontId="0" fillId="0" borderId="0" xfId="0" applyNumberFormat="1" applyAlignment="1">
      <alignment horizontal="right"/>
    </xf>
    <xf numFmtId="4" fontId="0" fillId="0" borderId="1" xfId="0" applyNumberFormat="1" applyBorder="1" applyAlignment="1">
      <alignment horizontal="left" wrapText="1"/>
    </xf>
    <xf numFmtId="0" fontId="0" fillId="0" borderId="0" xfId="0" applyAlignment="1">
      <alignment horizontal="left" vertical="top" wrapText="1"/>
    </xf>
    <xf numFmtId="0" fontId="19" fillId="0" borderId="0" xfId="0" applyFont="1" applyAlignment="1">
      <alignment vertical="center"/>
    </xf>
    <xf numFmtId="0" fontId="19" fillId="0" borderId="1" xfId="0" applyFont="1" applyBorder="1" applyAlignment="1">
      <alignment vertical="center"/>
    </xf>
    <xf numFmtId="0" fontId="19" fillId="0" borderId="0" xfId="0" applyNumberFormat="1" applyFont="1" applyAlignment="1">
      <alignment vertical="center" wrapText="1"/>
    </xf>
    <xf numFmtId="4" fontId="0" fillId="0" borderId="1" xfId="0" applyNumberFormat="1" applyBorder="1" applyAlignment="1">
      <alignment wrapText="1"/>
    </xf>
    <xf numFmtId="164" fontId="0" fillId="0" borderId="2" xfId="0" applyNumberFormat="1" applyBorder="1" applyAlignment="1">
      <alignment horizontal="center" wrapText="1"/>
    </xf>
    <xf numFmtId="164" fontId="0" fillId="0" borderId="2" xfId="0" applyNumberFormat="1" applyBorder="1" applyAlignment="1">
      <alignment horizontal="center"/>
    </xf>
    <xf numFmtId="0" fontId="0" fillId="0" borderId="1" xfId="0" applyBorder="1"/>
    <xf numFmtId="4" fontId="0" fillId="0" borderId="1" xfId="0" applyNumberFormat="1" applyBorder="1"/>
    <xf numFmtId="0" fontId="0" fillId="0" borderId="12" xfId="0" applyBorder="1"/>
    <xf numFmtId="0" fontId="0" fillId="0" borderId="1" xfId="0" applyBorder="1" applyAlignment="1">
      <alignment wrapText="1"/>
    </xf>
    <xf numFmtId="0" fontId="0" fillId="0" borderId="1" xfId="0" applyBorder="1" applyAlignment="1">
      <alignment vertical="top"/>
    </xf>
    <xf numFmtId="4" fontId="0" fillId="0" borderId="1" xfId="0" applyNumberFormat="1" applyBorder="1" applyAlignment="1">
      <alignment vertical="top"/>
    </xf>
    <xf numFmtId="0" fontId="0" fillId="0" borderId="1" xfId="0" applyBorder="1" applyAlignment="1">
      <alignment vertical="top" wrapText="1"/>
    </xf>
    <xf numFmtId="164" fontId="0" fillId="2" borderId="1" xfId="0" applyNumberFormat="1" applyFill="1" applyBorder="1" applyAlignment="1">
      <alignment wrapText="1"/>
    </xf>
    <xf numFmtId="164" fontId="0" fillId="0" borderId="1" xfId="0" applyNumberFormat="1" applyBorder="1" applyAlignment="1">
      <alignment vertical="center" wrapText="1"/>
    </xf>
    <xf numFmtId="164" fontId="0" fillId="0" borderId="1" xfId="0" applyNumberFormat="1" applyBorder="1" applyAlignment="1">
      <alignment vertical="top" wrapText="1"/>
    </xf>
    <xf numFmtId="164" fontId="18" fillId="0" borderId="1" xfId="0" applyNumberFormat="1" applyFont="1" applyBorder="1" applyAlignment="1">
      <alignment vertical="top" wrapText="1"/>
    </xf>
    <xf numFmtId="164" fontId="0" fillId="0" borderId="0" xfId="0" applyNumberFormat="1" applyAlignment="1"/>
  </cellXfs>
  <cellStyles count="42">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Insatisfaisant" xfId="7" builtinId="27" customBuiltin="1"/>
    <cellStyle name="Neutre" xfId="8" builtinId="28" customBuiltin="1"/>
    <cellStyle name="Normal" xfId="0" builtinId="0"/>
    <cellStyle name="Note" xfId="15" builtinId="10" customBuiltin="1"/>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5"/>
  <sheetViews>
    <sheetView tabSelected="1" view="pageLayout" topLeftCell="A13" zoomScale="85" zoomScaleNormal="100" zoomScalePageLayoutView="85" workbookViewId="0">
      <selection activeCell="E19" sqref="E19"/>
    </sheetView>
  </sheetViews>
  <sheetFormatPr baseColWidth="10" defaultColWidth="9.140625" defaultRowHeight="15" x14ac:dyDescent="0.25"/>
  <cols>
    <col min="1" max="1" width="19.42578125" style="38" bestFit="1" customWidth="1"/>
    <col min="2" max="3" width="38.28515625" style="11" customWidth="1"/>
    <col min="4" max="4" width="31" style="11" customWidth="1"/>
    <col min="5" max="5" width="15" style="18" customWidth="1"/>
    <col min="7" max="7" width="10.7109375" bestFit="1" customWidth="1"/>
    <col min="8" max="8" width="8.5703125" bestFit="1" customWidth="1"/>
  </cols>
  <sheetData>
    <row r="1" spans="1:8" ht="69.75" customHeight="1" x14ac:dyDescent="0.25">
      <c r="A1" s="25" t="s">
        <v>4</v>
      </c>
      <c r="B1" s="26"/>
      <c r="C1" s="26"/>
      <c r="D1" s="26"/>
      <c r="E1" s="26"/>
    </row>
    <row r="2" spans="1:8" ht="92.25" customHeight="1" x14ac:dyDescent="0.25">
      <c r="A2" s="34" t="s">
        <v>5</v>
      </c>
      <c r="B2" s="6" t="s">
        <v>0</v>
      </c>
      <c r="C2" s="6" t="s">
        <v>1</v>
      </c>
      <c r="D2" s="6" t="s">
        <v>3</v>
      </c>
      <c r="E2" s="12" t="s">
        <v>2</v>
      </c>
      <c r="F2" s="1"/>
      <c r="G2" s="1"/>
      <c r="H2" s="1"/>
    </row>
    <row r="3" spans="1:8" ht="60" x14ac:dyDescent="0.25">
      <c r="A3" s="35" t="s">
        <v>164</v>
      </c>
      <c r="B3" s="7" t="s">
        <v>7</v>
      </c>
      <c r="C3" s="7" t="s">
        <v>19</v>
      </c>
      <c r="D3" s="22" t="s">
        <v>149</v>
      </c>
      <c r="E3" s="13">
        <v>29980.6</v>
      </c>
    </row>
    <row r="4" spans="1:8" ht="75" x14ac:dyDescent="0.25">
      <c r="A4" s="24" t="s">
        <v>152</v>
      </c>
      <c r="B4" s="7" t="s">
        <v>8</v>
      </c>
      <c r="C4" s="7" t="s">
        <v>18</v>
      </c>
      <c r="D4" s="22" t="s">
        <v>147</v>
      </c>
      <c r="E4" s="13">
        <v>9977.1</v>
      </c>
    </row>
    <row r="5" spans="1:8" ht="90" x14ac:dyDescent="0.25">
      <c r="A5" s="24" t="s">
        <v>150</v>
      </c>
      <c r="B5" s="7" t="s">
        <v>9</v>
      </c>
      <c r="C5" s="7" t="s">
        <v>17</v>
      </c>
      <c r="D5" s="7" t="s">
        <v>148</v>
      </c>
      <c r="E5" s="13">
        <v>14066.25</v>
      </c>
    </row>
    <row r="6" spans="1:8" ht="75" x14ac:dyDescent="0.25">
      <c r="A6" s="24" t="s">
        <v>150</v>
      </c>
      <c r="B6" s="7" t="s">
        <v>10</v>
      </c>
      <c r="C6" s="7" t="s">
        <v>16</v>
      </c>
      <c r="D6" s="7" t="s">
        <v>149</v>
      </c>
      <c r="E6" s="13">
        <v>9900</v>
      </c>
    </row>
    <row r="7" spans="1:8" ht="75" x14ac:dyDescent="0.25">
      <c r="A7" s="24" t="s">
        <v>150</v>
      </c>
      <c r="B7" s="7" t="s">
        <v>11</v>
      </c>
      <c r="C7" s="7" t="s">
        <v>15</v>
      </c>
      <c r="D7" s="7" t="s">
        <v>149</v>
      </c>
      <c r="E7" s="13">
        <v>20520.5</v>
      </c>
    </row>
    <row r="8" spans="1:8" ht="90" x14ac:dyDescent="0.25">
      <c r="A8" s="24" t="s">
        <v>150</v>
      </c>
      <c r="B8" s="7" t="s">
        <v>12</v>
      </c>
      <c r="C8" s="7" t="s">
        <v>20</v>
      </c>
      <c r="D8" s="21" t="s">
        <v>153</v>
      </c>
      <c r="E8" s="13">
        <v>27104</v>
      </c>
    </row>
    <row r="9" spans="1:8" ht="45" x14ac:dyDescent="0.25">
      <c r="A9" s="24" t="s">
        <v>150</v>
      </c>
      <c r="B9" s="7" t="s">
        <v>13</v>
      </c>
      <c r="C9" s="7" t="s">
        <v>21</v>
      </c>
      <c r="D9" s="7" t="s">
        <v>154</v>
      </c>
      <c r="E9" s="13">
        <v>31953.68</v>
      </c>
    </row>
    <row r="10" spans="1:8" ht="73.150000000000006" customHeight="1" x14ac:dyDescent="0.25">
      <c r="A10" s="35" t="s">
        <v>151</v>
      </c>
      <c r="B10" s="7" t="s">
        <v>14</v>
      </c>
      <c r="C10" s="7" t="s">
        <v>22</v>
      </c>
      <c r="D10" s="7" t="s">
        <v>155</v>
      </c>
      <c r="E10" s="13">
        <v>20000</v>
      </c>
    </row>
    <row r="11" spans="1:8" ht="57" customHeight="1" x14ac:dyDescent="0.25">
      <c r="A11" s="24" t="s">
        <v>150</v>
      </c>
      <c r="B11" s="7" t="s">
        <v>6</v>
      </c>
      <c r="C11" s="7" t="s">
        <v>145</v>
      </c>
      <c r="D11" s="7" t="s">
        <v>156</v>
      </c>
      <c r="E11" s="13">
        <v>10950</v>
      </c>
    </row>
    <row r="12" spans="1:8" ht="75" x14ac:dyDescent="0.25">
      <c r="A12" s="35" t="s">
        <v>23</v>
      </c>
      <c r="B12" s="5" t="s">
        <v>24</v>
      </c>
      <c r="C12" s="5" t="s">
        <v>25</v>
      </c>
      <c r="D12" s="5" t="s">
        <v>157</v>
      </c>
      <c r="E12" s="14">
        <v>14443.77</v>
      </c>
    </row>
    <row r="13" spans="1:8" ht="75" x14ac:dyDescent="0.25">
      <c r="A13" s="35" t="s">
        <v>23</v>
      </c>
      <c r="B13" s="5" t="s">
        <v>26</v>
      </c>
      <c r="C13" s="5" t="s">
        <v>27</v>
      </c>
      <c r="D13" s="5" t="s">
        <v>157</v>
      </c>
      <c r="E13" s="14">
        <v>23522.400000000001</v>
      </c>
    </row>
    <row r="14" spans="1:8" ht="30" x14ac:dyDescent="0.25">
      <c r="A14" s="35" t="s">
        <v>163</v>
      </c>
      <c r="B14" s="27" t="s">
        <v>165</v>
      </c>
      <c r="C14" s="30" t="s">
        <v>166</v>
      </c>
      <c r="D14" s="27" t="s">
        <v>167</v>
      </c>
      <c r="E14" s="28">
        <v>23595</v>
      </c>
    </row>
    <row r="15" spans="1:8" ht="30" x14ac:dyDescent="0.25">
      <c r="A15" s="35" t="s">
        <v>163</v>
      </c>
      <c r="B15" s="29" t="s">
        <v>165</v>
      </c>
      <c r="C15" s="30" t="s">
        <v>166</v>
      </c>
      <c r="D15" s="27" t="s">
        <v>167</v>
      </c>
      <c r="E15" s="28">
        <v>18997</v>
      </c>
    </row>
    <row r="16" spans="1:8" ht="30" x14ac:dyDescent="0.25">
      <c r="A16" s="35" t="s">
        <v>163</v>
      </c>
      <c r="B16" s="27" t="s">
        <v>168</v>
      </c>
      <c r="C16" s="30" t="s">
        <v>169</v>
      </c>
      <c r="D16" s="27" t="s">
        <v>170</v>
      </c>
      <c r="E16" s="28">
        <v>10113.790000000001</v>
      </c>
    </row>
    <row r="17" spans="1:5" ht="30" x14ac:dyDescent="0.25">
      <c r="A17" s="35" t="s">
        <v>163</v>
      </c>
      <c r="B17" s="27" t="s">
        <v>168</v>
      </c>
      <c r="C17" s="30" t="s">
        <v>169</v>
      </c>
      <c r="D17" s="27" t="s">
        <v>170</v>
      </c>
      <c r="E17" s="28">
        <v>9383.5499999999993</v>
      </c>
    </row>
    <row r="18" spans="1:5" ht="45" x14ac:dyDescent="0.25">
      <c r="A18" s="35" t="s">
        <v>163</v>
      </c>
      <c r="B18" s="2" t="s">
        <v>171</v>
      </c>
      <c r="C18" s="30" t="s">
        <v>172</v>
      </c>
      <c r="D18" s="31" t="s">
        <v>173</v>
      </c>
      <c r="E18" s="32">
        <v>35574</v>
      </c>
    </row>
    <row r="19" spans="1:5" ht="105" x14ac:dyDescent="0.25">
      <c r="A19" s="35" t="s">
        <v>163</v>
      </c>
      <c r="B19" s="30" t="s">
        <v>174</v>
      </c>
      <c r="C19" s="33" t="s">
        <v>175</v>
      </c>
      <c r="D19" s="31" t="s">
        <v>176</v>
      </c>
      <c r="E19" s="32">
        <v>3142.37</v>
      </c>
    </row>
    <row r="20" spans="1:5" ht="75" x14ac:dyDescent="0.25">
      <c r="A20" s="24" t="s">
        <v>163</v>
      </c>
      <c r="B20" s="5" t="s">
        <v>28</v>
      </c>
      <c r="C20" s="5" t="s">
        <v>29</v>
      </c>
      <c r="D20" s="5" t="s">
        <v>30</v>
      </c>
      <c r="E20" s="14">
        <f>12000*1.21</f>
        <v>14520</v>
      </c>
    </row>
    <row r="21" spans="1:5" ht="75" x14ac:dyDescent="0.25">
      <c r="A21" s="24" t="s">
        <v>163</v>
      </c>
      <c r="B21" s="5" t="s">
        <v>31</v>
      </c>
      <c r="C21" s="5" t="s">
        <v>32</v>
      </c>
      <c r="D21" s="5" t="s">
        <v>158</v>
      </c>
      <c r="E21" s="14">
        <v>15000</v>
      </c>
    </row>
    <row r="22" spans="1:5" ht="45" x14ac:dyDescent="0.25">
      <c r="A22" s="24" t="s">
        <v>163</v>
      </c>
      <c r="B22" s="5" t="s">
        <v>33</v>
      </c>
      <c r="C22" s="5" t="s">
        <v>34</v>
      </c>
      <c r="D22" s="5" t="s">
        <v>35</v>
      </c>
      <c r="E22" s="14">
        <v>1839.2</v>
      </c>
    </row>
    <row r="23" spans="1:5" ht="60" x14ac:dyDescent="0.25">
      <c r="A23" s="24" t="s">
        <v>163</v>
      </c>
      <c r="B23" s="5" t="s">
        <v>36</v>
      </c>
      <c r="C23" s="5" t="s">
        <v>37</v>
      </c>
      <c r="D23" s="5" t="s">
        <v>38</v>
      </c>
      <c r="E23" s="14">
        <v>14066</v>
      </c>
    </row>
    <row r="24" spans="1:5" ht="30" x14ac:dyDescent="0.25">
      <c r="A24" s="24" t="s">
        <v>163</v>
      </c>
      <c r="B24" s="5" t="s">
        <v>39</v>
      </c>
      <c r="C24" s="5" t="s">
        <v>40</v>
      </c>
      <c r="D24" s="5" t="s">
        <v>144</v>
      </c>
      <c r="E24" s="14">
        <v>26185.5</v>
      </c>
    </row>
    <row r="25" spans="1:5" ht="60" x14ac:dyDescent="0.25">
      <c r="A25" s="24" t="s">
        <v>163</v>
      </c>
      <c r="B25" s="5" t="s">
        <v>41</v>
      </c>
      <c r="C25" s="5" t="s">
        <v>42</v>
      </c>
      <c r="D25" s="5" t="s">
        <v>43</v>
      </c>
      <c r="E25" s="14">
        <f>21750+7320.5</f>
        <v>29070.5</v>
      </c>
    </row>
    <row r="26" spans="1:5" ht="105" x14ac:dyDescent="0.25">
      <c r="A26" s="24" t="s">
        <v>163</v>
      </c>
      <c r="B26" s="5" t="s">
        <v>44</v>
      </c>
      <c r="C26" s="5" t="s">
        <v>45</v>
      </c>
      <c r="D26" s="5" t="s">
        <v>46</v>
      </c>
      <c r="E26" s="14">
        <f>33664.62+15420.6</f>
        <v>49085.22</v>
      </c>
    </row>
    <row r="27" spans="1:5" ht="45" x14ac:dyDescent="0.25">
      <c r="A27" s="24" t="s">
        <v>163</v>
      </c>
      <c r="B27" s="5" t="s">
        <v>47</v>
      </c>
      <c r="C27" s="5" t="s">
        <v>48</v>
      </c>
      <c r="D27" s="5" t="s">
        <v>49</v>
      </c>
      <c r="E27" s="14">
        <f>110110</f>
        <v>110110</v>
      </c>
    </row>
    <row r="28" spans="1:5" ht="60" x14ac:dyDescent="0.25">
      <c r="A28" s="35" t="s">
        <v>50</v>
      </c>
      <c r="B28" s="7" t="s">
        <v>51</v>
      </c>
      <c r="C28" s="7" t="s">
        <v>52</v>
      </c>
      <c r="D28" s="7" t="s">
        <v>160</v>
      </c>
      <c r="E28" s="13">
        <v>75322.5</v>
      </c>
    </row>
    <row r="29" spans="1:5" s="2" customFormat="1" ht="30" x14ac:dyDescent="0.25">
      <c r="A29" s="36" t="s">
        <v>53</v>
      </c>
      <c r="B29" s="4" t="s">
        <v>54</v>
      </c>
      <c r="C29" s="4" t="s">
        <v>55</v>
      </c>
      <c r="D29" s="4" t="s">
        <v>56</v>
      </c>
      <c r="E29" s="15">
        <v>1573</v>
      </c>
    </row>
    <row r="30" spans="1:5" s="2" customFormat="1" ht="30" x14ac:dyDescent="0.25">
      <c r="A30" s="36" t="s">
        <v>53</v>
      </c>
      <c r="B30" s="4" t="s">
        <v>57</v>
      </c>
      <c r="C30" s="4" t="s">
        <v>58</v>
      </c>
      <c r="D30" s="4" t="s">
        <v>56</v>
      </c>
      <c r="E30" s="16">
        <v>2178</v>
      </c>
    </row>
    <row r="31" spans="1:5" s="2" customFormat="1" ht="30" x14ac:dyDescent="0.25">
      <c r="A31" s="36" t="s">
        <v>53</v>
      </c>
      <c r="B31" s="4" t="s">
        <v>59</v>
      </c>
      <c r="C31" s="4" t="s">
        <v>60</v>
      </c>
      <c r="D31" s="4" t="s">
        <v>56</v>
      </c>
      <c r="E31" s="15">
        <v>4662</v>
      </c>
    </row>
    <row r="32" spans="1:5" s="2" customFormat="1" ht="30" x14ac:dyDescent="0.25">
      <c r="A32" s="36" t="s">
        <v>53</v>
      </c>
      <c r="B32" s="4" t="s">
        <v>61</v>
      </c>
      <c r="C32" s="4" t="s">
        <v>62</v>
      </c>
      <c r="D32" s="4" t="s">
        <v>56</v>
      </c>
      <c r="E32" s="16">
        <v>2904</v>
      </c>
    </row>
    <row r="33" spans="1:5" s="2" customFormat="1" ht="30" x14ac:dyDescent="0.25">
      <c r="A33" s="36" t="s">
        <v>53</v>
      </c>
      <c r="B33" s="4" t="s">
        <v>63</v>
      </c>
      <c r="C33" s="4" t="s">
        <v>64</v>
      </c>
      <c r="D33" s="4" t="s">
        <v>65</v>
      </c>
      <c r="E33" s="16">
        <v>1667.38</v>
      </c>
    </row>
    <row r="34" spans="1:5" s="2" customFormat="1" ht="30" x14ac:dyDescent="0.25">
      <c r="A34" s="36" t="s">
        <v>53</v>
      </c>
      <c r="B34" s="4" t="s">
        <v>66</v>
      </c>
      <c r="C34" s="4" t="s">
        <v>67</v>
      </c>
      <c r="D34" s="4" t="s">
        <v>68</v>
      </c>
      <c r="E34" s="15">
        <v>900.36</v>
      </c>
    </row>
    <row r="35" spans="1:5" s="3" customFormat="1" ht="30" x14ac:dyDescent="0.25">
      <c r="A35" s="37" t="s">
        <v>53</v>
      </c>
      <c r="B35" s="8" t="s">
        <v>69</v>
      </c>
      <c r="C35" s="8" t="s">
        <v>70</v>
      </c>
      <c r="D35" s="8" t="s">
        <v>56</v>
      </c>
      <c r="E35" s="16">
        <v>4356</v>
      </c>
    </row>
    <row r="36" spans="1:5" s="2" customFormat="1" ht="60" x14ac:dyDescent="0.25">
      <c r="A36" s="37" t="s">
        <v>53</v>
      </c>
      <c r="B36" s="8" t="s">
        <v>71</v>
      </c>
      <c r="C36" s="8" t="s">
        <v>146</v>
      </c>
      <c r="D36" s="8" t="s">
        <v>72</v>
      </c>
      <c r="E36" s="16">
        <v>2329.25</v>
      </c>
    </row>
    <row r="37" spans="1:5" s="2" customFormat="1" ht="30" x14ac:dyDescent="0.25">
      <c r="A37" s="36" t="s">
        <v>53</v>
      </c>
      <c r="B37" s="4" t="s">
        <v>73</v>
      </c>
      <c r="C37" s="4" t="s">
        <v>74</v>
      </c>
      <c r="D37" s="4" t="s">
        <v>75</v>
      </c>
      <c r="E37" s="15">
        <v>1815</v>
      </c>
    </row>
    <row r="38" spans="1:5" s="2" customFormat="1" ht="30" x14ac:dyDescent="0.25">
      <c r="A38" s="36" t="s">
        <v>53</v>
      </c>
      <c r="B38" s="4" t="s">
        <v>76</v>
      </c>
      <c r="C38" s="4" t="s">
        <v>77</v>
      </c>
      <c r="D38" s="4" t="s">
        <v>159</v>
      </c>
      <c r="E38" s="15">
        <v>7273.8</v>
      </c>
    </row>
    <row r="39" spans="1:5" s="2" customFormat="1" ht="30" x14ac:dyDescent="0.25">
      <c r="A39" s="36" t="s">
        <v>53</v>
      </c>
      <c r="B39" s="4" t="s">
        <v>78</v>
      </c>
      <c r="C39" s="4" t="s">
        <v>79</v>
      </c>
      <c r="D39" s="4" t="s">
        <v>159</v>
      </c>
      <c r="E39" s="15">
        <v>17384.07</v>
      </c>
    </row>
    <row r="40" spans="1:5" s="2" customFormat="1" ht="30" x14ac:dyDescent="0.25">
      <c r="A40" s="36" t="s">
        <v>53</v>
      </c>
      <c r="B40" s="4" t="s">
        <v>80</v>
      </c>
      <c r="C40" s="4" t="s">
        <v>81</v>
      </c>
      <c r="D40" s="4" t="s">
        <v>82</v>
      </c>
      <c r="E40" s="15">
        <v>3139.95</v>
      </c>
    </row>
    <row r="41" spans="1:5" s="2" customFormat="1" ht="45" x14ac:dyDescent="0.25">
      <c r="A41" s="36" t="s">
        <v>53</v>
      </c>
      <c r="B41" s="4" t="s">
        <v>83</v>
      </c>
      <c r="C41" s="4" t="s">
        <v>84</v>
      </c>
      <c r="D41" s="4" t="s">
        <v>75</v>
      </c>
      <c r="E41" s="15">
        <v>20570</v>
      </c>
    </row>
    <row r="42" spans="1:5" s="2" customFormat="1" ht="45" x14ac:dyDescent="0.25">
      <c r="A42" s="36" t="s">
        <v>53</v>
      </c>
      <c r="B42" s="4" t="s">
        <v>85</v>
      </c>
      <c r="C42" s="4" t="s">
        <v>86</v>
      </c>
      <c r="D42" s="4" t="s">
        <v>75</v>
      </c>
      <c r="E42" s="15">
        <v>907.5</v>
      </c>
    </row>
    <row r="43" spans="1:5" s="2" customFormat="1" ht="30" x14ac:dyDescent="0.25">
      <c r="A43" s="36" t="s">
        <v>53</v>
      </c>
      <c r="B43" s="4" t="s">
        <v>87</v>
      </c>
      <c r="C43" s="4" t="s">
        <v>88</v>
      </c>
      <c r="D43" s="4" t="s">
        <v>89</v>
      </c>
      <c r="E43" s="15">
        <v>605</v>
      </c>
    </row>
    <row r="44" spans="1:5" s="2" customFormat="1" ht="30" x14ac:dyDescent="0.25">
      <c r="A44" s="36" t="s">
        <v>53</v>
      </c>
      <c r="B44" s="4" t="s">
        <v>90</v>
      </c>
      <c r="C44" s="4" t="s">
        <v>91</v>
      </c>
      <c r="D44" s="4" t="s">
        <v>89</v>
      </c>
      <c r="E44" s="15">
        <v>229.9</v>
      </c>
    </row>
    <row r="45" spans="1:5" s="2" customFormat="1" ht="30" x14ac:dyDescent="0.25">
      <c r="A45" s="36" t="s">
        <v>53</v>
      </c>
      <c r="B45" s="4" t="s">
        <v>92</v>
      </c>
      <c r="C45" s="4" t="s">
        <v>93</v>
      </c>
      <c r="D45" s="4" t="s">
        <v>89</v>
      </c>
      <c r="E45" s="15">
        <v>907.5</v>
      </c>
    </row>
    <row r="46" spans="1:5" s="2" customFormat="1" ht="30" x14ac:dyDescent="0.25">
      <c r="A46" s="36" t="s">
        <v>53</v>
      </c>
      <c r="B46" s="4" t="s">
        <v>94</v>
      </c>
      <c r="C46" s="4" t="s">
        <v>95</v>
      </c>
      <c r="D46" s="4" t="s">
        <v>89</v>
      </c>
      <c r="E46" s="15">
        <v>907.5</v>
      </c>
    </row>
    <row r="47" spans="1:5" s="2" customFormat="1" ht="30" x14ac:dyDescent="0.25">
      <c r="A47" s="36" t="s">
        <v>53</v>
      </c>
      <c r="B47" s="4" t="s">
        <v>96</v>
      </c>
      <c r="C47" s="4" t="s">
        <v>97</v>
      </c>
      <c r="D47" s="4" t="s">
        <v>89</v>
      </c>
      <c r="E47" s="15">
        <v>907.5</v>
      </c>
    </row>
    <row r="48" spans="1:5" s="2" customFormat="1" ht="30" x14ac:dyDescent="0.25">
      <c r="A48" s="36" t="s">
        <v>53</v>
      </c>
      <c r="B48" s="20" t="s">
        <v>98</v>
      </c>
      <c r="C48" s="4" t="s">
        <v>99</v>
      </c>
      <c r="D48" s="4" t="s">
        <v>89</v>
      </c>
      <c r="E48" s="15">
        <v>907.5</v>
      </c>
    </row>
    <row r="49" spans="1:5" s="2" customFormat="1" ht="30" x14ac:dyDescent="0.25">
      <c r="A49" s="36" t="s">
        <v>53</v>
      </c>
      <c r="B49" s="4" t="s">
        <v>100</v>
      </c>
      <c r="C49" s="4" t="s">
        <v>101</v>
      </c>
      <c r="D49" s="4" t="s">
        <v>89</v>
      </c>
      <c r="E49" s="15">
        <v>907.5</v>
      </c>
    </row>
    <row r="50" spans="1:5" s="2" customFormat="1" ht="30" x14ac:dyDescent="0.25">
      <c r="A50" s="36" t="s">
        <v>53</v>
      </c>
      <c r="B50" s="4" t="s">
        <v>102</v>
      </c>
      <c r="C50" s="4" t="s">
        <v>103</v>
      </c>
      <c r="D50" s="4" t="s">
        <v>104</v>
      </c>
      <c r="E50" s="15">
        <v>10422.81</v>
      </c>
    </row>
    <row r="51" spans="1:5" s="2" customFormat="1" ht="30" x14ac:dyDescent="0.25">
      <c r="A51" s="36" t="s">
        <v>53</v>
      </c>
      <c r="B51" s="4" t="s">
        <v>105</v>
      </c>
      <c r="C51" s="4" t="s">
        <v>106</v>
      </c>
      <c r="D51" s="4" t="s">
        <v>107</v>
      </c>
      <c r="E51" s="15">
        <v>1815</v>
      </c>
    </row>
    <row r="52" spans="1:5" s="2" customFormat="1" ht="30" x14ac:dyDescent="0.25">
      <c r="A52" s="36" t="s">
        <v>53</v>
      </c>
      <c r="B52" s="4" t="s">
        <v>108</v>
      </c>
      <c r="C52" s="4" t="s">
        <v>109</v>
      </c>
      <c r="D52" s="4" t="s">
        <v>72</v>
      </c>
      <c r="E52" s="15">
        <v>2329.25</v>
      </c>
    </row>
    <row r="53" spans="1:5" s="2" customFormat="1" ht="42.75" customHeight="1" x14ac:dyDescent="0.25">
      <c r="A53" s="36" t="s">
        <v>53</v>
      </c>
      <c r="B53" s="4" t="s">
        <v>110</v>
      </c>
      <c r="C53" s="4" t="s">
        <v>111</v>
      </c>
      <c r="D53" s="4" t="s">
        <v>159</v>
      </c>
      <c r="E53" s="15">
        <v>1772.65</v>
      </c>
    </row>
    <row r="54" spans="1:5" s="2" customFormat="1" ht="30" x14ac:dyDescent="0.25">
      <c r="A54" s="36" t="s">
        <v>53</v>
      </c>
      <c r="B54" s="4" t="s">
        <v>112</v>
      </c>
      <c r="C54" s="4" t="s">
        <v>113</v>
      </c>
      <c r="D54" s="4" t="s">
        <v>75</v>
      </c>
      <c r="E54" s="15">
        <v>1089</v>
      </c>
    </row>
    <row r="55" spans="1:5" s="2" customFormat="1" ht="30" x14ac:dyDescent="0.25">
      <c r="A55" s="36" t="s">
        <v>53</v>
      </c>
      <c r="B55" s="4" t="s">
        <v>114</v>
      </c>
      <c r="C55" s="4" t="s">
        <v>115</v>
      </c>
      <c r="D55" s="4" t="s">
        <v>116</v>
      </c>
      <c r="E55" s="15">
        <v>1264.28</v>
      </c>
    </row>
    <row r="56" spans="1:5" s="2" customFormat="1" ht="30" x14ac:dyDescent="0.25">
      <c r="A56" s="36" t="s">
        <v>53</v>
      </c>
      <c r="B56" s="4" t="s">
        <v>117</v>
      </c>
      <c r="C56" s="4" t="s">
        <v>118</v>
      </c>
      <c r="D56" s="23" t="s">
        <v>161</v>
      </c>
      <c r="E56" s="15">
        <v>4537.5</v>
      </c>
    </row>
    <row r="57" spans="1:5" s="2" customFormat="1" ht="75" x14ac:dyDescent="0.25">
      <c r="A57" s="36" t="s">
        <v>53</v>
      </c>
      <c r="B57" s="4" t="s">
        <v>119</v>
      </c>
      <c r="C57" s="4" t="s">
        <v>120</v>
      </c>
      <c r="D57" s="4" t="s">
        <v>121</v>
      </c>
      <c r="E57" s="15">
        <v>262944.5</v>
      </c>
    </row>
    <row r="58" spans="1:5" ht="75" x14ac:dyDescent="0.25">
      <c r="A58" s="35" t="s">
        <v>122</v>
      </c>
      <c r="B58" s="9" t="s">
        <v>123</v>
      </c>
      <c r="C58" s="9" t="s">
        <v>124</v>
      </c>
      <c r="D58" s="9" t="s">
        <v>125</v>
      </c>
      <c r="E58" s="17">
        <v>60999.15</v>
      </c>
    </row>
    <row r="59" spans="1:5" ht="45" x14ac:dyDescent="0.25">
      <c r="A59" s="35" t="s">
        <v>122</v>
      </c>
      <c r="B59" s="7" t="s">
        <v>126</v>
      </c>
      <c r="C59" s="7" t="s">
        <v>127</v>
      </c>
      <c r="D59" s="7" t="s">
        <v>128</v>
      </c>
      <c r="E59" s="13">
        <v>1645.6</v>
      </c>
    </row>
    <row r="60" spans="1:5" ht="45" x14ac:dyDescent="0.25">
      <c r="A60" s="35" t="s">
        <v>122</v>
      </c>
      <c r="B60" s="7" t="s">
        <v>129</v>
      </c>
      <c r="C60" s="7" t="s">
        <v>130</v>
      </c>
      <c r="D60" s="19" t="s">
        <v>131</v>
      </c>
      <c r="E60" s="13">
        <v>29862.73</v>
      </c>
    </row>
    <row r="61" spans="1:5" ht="45" x14ac:dyDescent="0.25">
      <c r="A61" s="35" t="s">
        <v>122</v>
      </c>
      <c r="B61" s="10" t="s">
        <v>132</v>
      </c>
      <c r="C61" s="10" t="s">
        <v>133</v>
      </c>
      <c r="D61" s="7" t="s">
        <v>134</v>
      </c>
      <c r="E61" s="13">
        <v>28620.28</v>
      </c>
    </row>
    <row r="62" spans="1:5" ht="60" x14ac:dyDescent="0.25">
      <c r="A62" s="35" t="s">
        <v>122</v>
      </c>
      <c r="B62" s="10" t="s">
        <v>135</v>
      </c>
      <c r="C62" s="10" t="s">
        <v>136</v>
      </c>
      <c r="D62" s="7" t="s">
        <v>134</v>
      </c>
      <c r="E62" s="13">
        <v>8406.5</v>
      </c>
    </row>
    <row r="63" spans="1:5" ht="60" x14ac:dyDescent="0.25">
      <c r="A63" s="35" t="s">
        <v>122</v>
      </c>
      <c r="B63" s="10" t="s">
        <v>137</v>
      </c>
      <c r="C63" s="10" t="s">
        <v>138</v>
      </c>
      <c r="D63" s="7" t="s">
        <v>134</v>
      </c>
      <c r="E63" s="13">
        <v>76628.41</v>
      </c>
    </row>
    <row r="64" spans="1:5" ht="60" x14ac:dyDescent="0.25">
      <c r="A64" s="35" t="s">
        <v>122</v>
      </c>
      <c r="B64" s="10" t="s">
        <v>139</v>
      </c>
      <c r="C64" s="10" t="s">
        <v>140</v>
      </c>
      <c r="D64" s="7" t="s">
        <v>134</v>
      </c>
      <c r="E64" s="13">
        <v>122238.45</v>
      </c>
    </row>
    <row r="65" spans="1:5" ht="60" x14ac:dyDescent="0.25">
      <c r="A65" s="24" t="s">
        <v>162</v>
      </c>
      <c r="B65" s="7" t="s">
        <v>141</v>
      </c>
      <c r="C65" s="7" t="s">
        <v>142</v>
      </c>
      <c r="D65" s="7" t="s">
        <v>143</v>
      </c>
      <c r="E65" s="13">
        <v>46464</v>
      </c>
    </row>
  </sheetData>
  <mergeCells count="1">
    <mergeCell ref="A1:E1"/>
  </mergeCells>
  <pageMargins left="0.35433070866141736" right="0.11811023622047245" top="0.23622047244094491" bottom="0.74803149606299213" header="0.31496062992125984" footer="0.31496062992125984"/>
  <pageSetup paperSize="9" orientation="landscape"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A54BF7D75CBE54C9BCDC68F45AE4039" ma:contentTypeVersion="2" ma:contentTypeDescription="Crée un document." ma:contentTypeScope="" ma:versionID="9a5d363d0463529e496f0c9e02ab5fa2">
  <xsd:schema xmlns:xsd="http://www.w3.org/2001/XMLSchema" xmlns:xs="http://www.w3.org/2001/XMLSchema" xmlns:p="http://schemas.microsoft.com/office/2006/metadata/properties" xmlns:ns3="ddc502d9-29b5-4906-8bd8-015348ac3250" targetNamespace="http://schemas.microsoft.com/office/2006/metadata/properties" ma:root="true" ma:fieldsID="3c28bd8edf0ed19efba125ccc4b4ab2c" ns3:_="">
    <xsd:import namespace="ddc502d9-29b5-4906-8bd8-015348ac3250"/>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c502d9-29b5-4906-8bd8-015348ac32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DE2FD6-41F4-4456-A0B6-63B78A269EF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2FDCCDF-806B-42F7-8BA4-9E40C4C038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c502d9-29b5-4906-8bd8-015348ac32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F072639-6FEE-4462-B5C9-D96054A4EB5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Blad1</vt:lpstr>
      <vt:lpstr>Blad1!Impression_des_titres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2021-02-26T09:21:01Z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0x010100BA54BF7D75CBE54C9BCDC68F45AE4039</vt:lpwstr>
  </property>
</Properties>
</file>